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motur.sharepoint.com/sites/PromoturBibliotecaDocumental/rea Informtica/Desarrollo/Proyectos WEB/WEBS/Web - Corporativa PROMOTUR/Transparencia/Portal de Transparencia nuevo 2020/12.- Contratos/2021/Formalizados/"/>
    </mc:Choice>
  </mc:AlternateContent>
  <xr:revisionPtr revIDLastSave="126" documentId="13_ncr:1_{C4610C66-CE3C-424F-84F4-BE5FE673F006}" xr6:coauthVersionLast="47" xr6:coauthVersionMax="47" xr10:uidLastSave="{61FECCF1-F6D3-491B-AFCD-B9F39CD4640D}"/>
  <bookViews>
    <workbookView xWindow="-120" yWindow="-16320" windowWidth="29040" windowHeight="15840" xr2:uid="{00000000-000D-0000-FFFF-FFFF00000000}"/>
  </bookViews>
  <sheets>
    <sheet name="2021" sheetId="5" r:id="rId1"/>
    <sheet name="2020" sheetId="4" r:id="rId2"/>
    <sheet name="2019" sheetId="6" r:id="rId3"/>
  </sheets>
  <definedNames>
    <definedName name="_xlnm.Print_Area" localSheetId="2">'2019'!$A$3:$E$50</definedName>
    <definedName name="_xlnm.Print_Area" localSheetId="1">'2020'!$A$3:$E$50</definedName>
    <definedName name="_xlnm.Print_Area" localSheetId="0">'2021'!$A$3:$E$49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18" i="5"/>
</calcChain>
</file>

<file path=xl/sharedStrings.xml><?xml version="1.0" encoding="utf-8"?>
<sst xmlns="http://schemas.openxmlformats.org/spreadsheetml/2006/main" count="38" uniqueCount="21">
  <si>
    <t>Procedimiento</t>
  </si>
  <si>
    <t>Importe Adjudicación (Con Impuesto)</t>
  </si>
  <si>
    <t>Arrendamiento (A)</t>
  </si>
  <si>
    <t>Negociado (N)</t>
  </si>
  <si>
    <t>Servicios (S)</t>
  </si>
  <si>
    <t>Total general</t>
  </si>
  <si>
    <t>ESTADÍSTICAS CONTRATOS FORMALIZADOS 2019</t>
  </si>
  <si>
    <t>ESTADÍSTICAS CONTRATOS FORMALIZADOS 2020</t>
  </si>
  <si>
    <t>Abierto Armonizado (AA)</t>
  </si>
  <si>
    <t>Base de Datos (BS)</t>
  </si>
  <si>
    <t>Contrato de Emergencia</t>
  </si>
  <si>
    <t>Contrato Menor (CM)</t>
  </si>
  <si>
    <t>Negociado Sin Publicidad (NS)</t>
  </si>
  <si>
    <t>Negociado Sin Publicidad por Emergencia (NSE)</t>
  </si>
  <si>
    <t>Abierto</t>
  </si>
  <si>
    <t>Abierto Simplificado</t>
  </si>
  <si>
    <t>BBDD</t>
  </si>
  <si>
    <t>Obras</t>
  </si>
  <si>
    <t>Suministros</t>
  </si>
  <si>
    <t>Negociado Sin Publicidad (Exclusividad)</t>
  </si>
  <si>
    <t>ESTADÍSTICAS CONTRATOS FORMALIZADOS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</si>
</sst>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2" xfId="0" applyFont="1" applyFill="1" applyBorder="1"/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/>
    <xf numFmtId="0" fontId="3" fillId="0" borderId="2" xfId="0" applyFont="1" applyBorder="1" applyAlignment="1">
      <alignment horizontal="left" indent="1"/>
    </xf>
    <xf numFmtId="164" fontId="3" fillId="0" borderId="2" xfId="0" applyNumberFormat="1" applyFont="1" applyBorder="1"/>
    <xf numFmtId="0" fontId="2" fillId="2" borderId="2" xfId="0" applyFont="1" applyFill="1" applyBorder="1" applyAlignment="1">
      <alignment horizontal="left"/>
    </xf>
    <xf numFmtId="164" fontId="2" fillId="2" borderId="2" xfId="0" applyNumberFormat="1" applyFont="1" applyFill="1" applyBorder="1"/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Distribución del importe de contratos formalizados por tipo de procedimiento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1242235225007017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1478600409848095"/>
          <c:y val="0.23249769496227146"/>
          <c:w val="0.49287392767179272"/>
          <c:h val="0.6559911521562477"/>
        </c:manualLayout>
      </c:layout>
      <c:pieChart>
        <c:varyColors val="1"/>
        <c:ser>
          <c:idx val="0"/>
          <c:order val="0"/>
          <c:tx>
            <c:strRef>
              <c:f>'2021'!$C$6</c:f>
              <c:strCache>
                <c:ptCount val="1"/>
                <c:pt idx="0">
                  <c:v>Importe Adjudicación (Con Impuesto)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DC-4014-9DD8-40B84A5400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DC-4014-9DD8-40B84A5400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DC-4014-9DD8-40B84A5400BC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D2F-4E0C-8E20-EC437BC578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DC-4014-9DD8-40B84A5400BC}"/>
              </c:ext>
            </c:extLst>
          </c:dPt>
          <c:dLbls>
            <c:dLbl>
              <c:idx val="0"/>
              <c:layout>
                <c:manualLayout>
                  <c:x val="-9.4151790703440333E-2"/>
                  <c:y val="-5.2131371351858455E-2"/>
                </c:manualLayout>
              </c:layout>
              <c:numFmt formatCode="#,##0.0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77420965379991"/>
                      <c:h val="2.77989674139765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ADC-4014-9DD8-40B84A5400BC}"/>
                </c:ext>
              </c:extLst>
            </c:dLbl>
            <c:dLbl>
              <c:idx val="1"/>
              <c:layout>
                <c:manualLayout>
                  <c:x val="4.5754034774491047E-2"/>
                  <c:y val="-7.032765924093117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DC-4014-9DD8-40B84A5400BC}"/>
                </c:ext>
              </c:extLst>
            </c:dLbl>
            <c:dLbl>
              <c:idx val="2"/>
              <c:layout>
                <c:manualLayout>
                  <c:x val="-0.1841296767505419"/>
                  <c:y val="-0.108772129967556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DC-4014-9DD8-40B84A5400BC}"/>
                </c:ext>
              </c:extLst>
            </c:dLbl>
            <c:dLbl>
              <c:idx val="3"/>
              <c:layout>
                <c:manualLayout>
                  <c:x val="0.23889278471234351"/>
                  <c:y val="1.395683530718938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2F-4E0C-8E20-EC437BC57850}"/>
                </c:ext>
              </c:extLst>
            </c:dLbl>
            <c:dLbl>
              <c:idx val="4"/>
              <c:layout>
                <c:manualLayout>
                  <c:x val="0.21646055905437606"/>
                  <c:y val="5.12214000952141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DC-4014-9DD8-40B84A5400BC}"/>
                </c:ext>
              </c:extLst>
            </c:dLbl>
            <c:numFmt formatCode="#,##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'2021'!$B$7:$B$17</c15:sqref>
                  </c15:fullRef>
                </c:ext>
              </c:extLst>
              <c:f>('2021'!$B$7,'2021'!$B$9,'2021'!$B$11,'2021'!$B$15)</c:f>
              <c:strCache>
                <c:ptCount val="4"/>
                <c:pt idx="0">
                  <c:v>Abierto</c:v>
                </c:pt>
                <c:pt idx="1">
                  <c:v>Abierto Simplificado</c:v>
                </c:pt>
                <c:pt idx="2">
                  <c:v>Contrato Menor (CM)</c:v>
                </c:pt>
                <c:pt idx="3">
                  <c:v>Negociado Sin Publicidad (Exclusividad)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'2021'!$C$7:$C$17</c15:sqref>
                  </c15:fullRef>
                </c:ext>
              </c:extLst>
              <c:f>('2021'!$C$7,'2021'!$C$9,'2021'!$C$11,'2021'!$C$15)</c:f>
              <c:numCache>
                <c:formatCode>#,##0.00\ "€"</c:formatCode>
                <c:ptCount val="4"/>
                <c:pt idx="0">
                  <c:v>232746.4</c:v>
                </c:pt>
                <c:pt idx="1">
                  <c:v>106309.5</c:v>
                </c:pt>
                <c:pt idx="2">
                  <c:v>930194.31</c:v>
                </c:pt>
                <c:pt idx="3">
                  <c:v>1150074.9100000001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'2021'!$C$13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2"/>
                    <c:layout>
                      <c:manualLayout>
                        <c:x val="0.33525926708825826"/>
                        <c:y val="3.2812264816988852E-2"/>
                      </c:manualLayout>
                    </c:layout>
                    <c:numFmt formatCode="#,##0.00%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ES"/>
                      </a:p>
                    </c:txPr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A3C9-4EAA-9AB1-1732F6EF54BD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2ADC-4014-9DD8-40B84A540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Distribución del importe de contratos formalizados por tipo de procedimiento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1242235225007017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1478600409848095"/>
          <c:y val="0.23249769496227146"/>
          <c:w val="0.49287392767179272"/>
          <c:h val="0.6559911521562477"/>
        </c:manualLayout>
      </c:layout>
      <c:pieChart>
        <c:varyColors val="1"/>
        <c:ser>
          <c:idx val="0"/>
          <c:order val="0"/>
          <c:tx>
            <c:strRef>
              <c:f>'2020'!$C$6</c:f>
              <c:strCache>
                <c:ptCount val="1"/>
                <c:pt idx="0">
                  <c:v>Importe Adjudicación (Con Impuesto)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0C9-450A-A132-E884C2A7C9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C9-450A-A132-E884C2A7C9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0C9-450A-A132-E884C2A7C9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C9-450A-A132-E884C2A7C9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0C9-450A-A132-E884C2A7C9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0C9-450A-A132-E884C2A7C90A}"/>
              </c:ext>
            </c:extLst>
          </c:dPt>
          <c:dLbls>
            <c:dLbl>
              <c:idx val="0"/>
              <c:numFmt formatCode="#,##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40C9-450A-A132-E884C2A7C90A}"/>
                </c:ext>
              </c:extLst>
            </c:dLbl>
            <c:dLbl>
              <c:idx val="1"/>
              <c:layout>
                <c:manualLayout>
                  <c:x val="-0.15215372325950896"/>
                  <c:y val="7.148804089757931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C9-450A-A132-E884C2A7C90A}"/>
                </c:ext>
              </c:extLst>
            </c:dLbl>
            <c:dLbl>
              <c:idx val="2"/>
              <c:layout>
                <c:manualLayout>
                  <c:x val="-0.12946948745500772"/>
                  <c:y val="-1.252089929528912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C9-450A-A132-E884C2A7C90A}"/>
                </c:ext>
              </c:extLst>
            </c:dLbl>
            <c:dLbl>
              <c:idx val="3"/>
              <c:layout>
                <c:manualLayout>
                  <c:x val="9.1052886300238556E-3"/>
                  <c:y val="-2.2410622891456403E-2"/>
                </c:manualLayout>
              </c:layout>
              <c:numFmt formatCode="#,##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70350710016428"/>
                      <c:h val="9.7206121450587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C9-450A-A132-E884C2A7C90A}"/>
                </c:ext>
              </c:extLst>
            </c:dLbl>
            <c:dLbl>
              <c:idx val="4"/>
              <c:layout>
                <c:manualLayout>
                  <c:x val="0.14733699675500428"/>
                  <c:y val="-1.137242275054507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C9-450A-A132-E884C2A7C90A}"/>
                </c:ext>
              </c:extLst>
            </c:dLbl>
            <c:dLbl>
              <c:idx val="5"/>
              <c:layout>
                <c:manualLayout>
                  <c:x val="0.33525926708825826"/>
                  <c:y val="3.281226481698885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C9-450A-A132-E884C2A7C90A}"/>
                </c:ext>
              </c:extLst>
            </c:dLbl>
            <c:numFmt formatCode="#,##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'2020'!$B$7:$B$19</c15:sqref>
                  </c15:fullRef>
                </c:ext>
              </c:extLst>
              <c:f>('2020'!$B$7,'2020'!$B$9,'2020'!$B$11,'2020'!$B$13,'2020'!$B$15,'2020'!$B$17)</c:f>
              <c:strCache>
                <c:ptCount val="6"/>
                <c:pt idx="0">
                  <c:v>Abierto Armonizado (AA)</c:v>
                </c:pt>
                <c:pt idx="1">
                  <c:v>Base de Datos (BS)</c:v>
                </c:pt>
                <c:pt idx="2">
                  <c:v>Contrato de Emergencia</c:v>
                </c:pt>
                <c:pt idx="3">
                  <c:v>Contrato Menor (CM)</c:v>
                </c:pt>
                <c:pt idx="4">
                  <c:v>Negociado Sin Publicidad (NS)</c:v>
                </c:pt>
                <c:pt idx="5">
                  <c:v>Negociado Sin Publicidad por Emergencia (NSE)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'2020'!$C$7:$C$19</c15:sqref>
                  </c15:fullRef>
                </c:ext>
              </c:extLst>
              <c:f>('2020'!$C$7,'2020'!$C$9,'2020'!$C$11,'2020'!$C$13,'2020'!$C$15,'2020'!$C$17)</c:f>
              <c:numCache>
                <c:formatCode>#,##0.00\ "€"</c:formatCode>
                <c:ptCount val="6"/>
                <c:pt idx="0">
                  <c:v>11770000</c:v>
                </c:pt>
                <c:pt idx="1">
                  <c:v>2485.92</c:v>
                </c:pt>
                <c:pt idx="2">
                  <c:v>450000</c:v>
                </c:pt>
                <c:pt idx="3">
                  <c:v>245363.85</c:v>
                </c:pt>
                <c:pt idx="4">
                  <c:v>45225.69</c:v>
                </c:pt>
                <c:pt idx="5">
                  <c:v>44999.99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40C9-450A-A132-E884C2A7C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Distribución del importe de contratos formalizados por tipo de procedimiento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1242235225007017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1478600409848095"/>
          <c:y val="0.23249769496227146"/>
          <c:w val="0.49287392767179272"/>
          <c:h val="0.6559911521562477"/>
        </c:manualLayout>
      </c:layout>
      <c:pieChart>
        <c:varyColors val="1"/>
        <c:ser>
          <c:idx val="0"/>
          <c:order val="0"/>
          <c:tx>
            <c:strRef>
              <c:f>'2019'!$C$6</c:f>
              <c:strCache>
                <c:ptCount val="1"/>
                <c:pt idx="0">
                  <c:v>Importe Adjudicación (Con Impuesto)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1F-4DD5-8A0E-CA71EF8A4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D1F-4DD5-8A0E-CA71EF8A4D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1F-4DD5-8A0E-CA71EF8A4D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1F-4DD5-8A0E-CA71EF8A4D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D1F-4DD5-8A0E-CA71EF8A4D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D1F-4DD5-8A0E-CA71EF8A4D9C}"/>
              </c:ext>
            </c:extLst>
          </c:dPt>
          <c:dLbls>
            <c:dLbl>
              <c:idx val="0"/>
              <c:layout>
                <c:manualLayout>
                  <c:x val="0.17863878758922572"/>
                  <c:y val="-2.75480614760649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F3F6E62-9C20-49D2-A209-825DCAAEB3B1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; </a:t>
                    </a:r>
                    <a:fld id="{6E60D611-DD1D-4022-9FDC-D87446004D6E}" type="VALU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; </a:t>
                    </a:r>
                    <a:fld id="{B085EDC1-85C2-459A-B385-E436B4A49493}" type="PERCENTAG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numFmt formatCode="#,##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48352875488553"/>
                      <c:h val="6.40010381634033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D1F-4DD5-8A0E-CA71EF8A4D9C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695885A-83B2-44CD-9DA0-4D10116480EB}" type="CATEGORYNAME">
                      <a:rPr lang="en-US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140D64D0-FB07-4F88-ADD3-22A84236D1E9}" type="VALUE">
                      <a:rPr lang="en-US" baseline="0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; </a:t>
                    </a:r>
                    <a:fld id="{AF3D40C5-C87C-49C3-8818-C3521961C9B2}" type="PERCENTAGE">
                      <a:rPr lang="en-US" baseline="0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#,##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67280848687884"/>
                      <c:h val="6.535949031504949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D1F-4DD5-8A0E-CA71EF8A4D9C}"/>
                </c:ext>
              </c:extLst>
            </c:dLbl>
            <c:dLbl>
              <c:idx val="2"/>
              <c:layout>
                <c:manualLayout>
                  <c:x val="-0.12946948745500772"/>
                  <c:y val="-1.252089929528912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1F-4DD5-8A0E-CA71EF8A4D9C}"/>
                </c:ext>
              </c:extLst>
            </c:dLbl>
            <c:dLbl>
              <c:idx val="3"/>
              <c:layout>
                <c:manualLayout>
                  <c:x val="9.1052886300238556E-3"/>
                  <c:y val="-2.2410622891456403E-2"/>
                </c:manualLayout>
              </c:layout>
              <c:numFmt formatCode="#,##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70350710016428"/>
                      <c:h val="9.7206121450587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D1F-4DD5-8A0E-CA71EF8A4D9C}"/>
                </c:ext>
              </c:extLst>
            </c:dLbl>
            <c:dLbl>
              <c:idx val="4"/>
              <c:layout>
                <c:manualLayout>
                  <c:x val="0.14733699675500428"/>
                  <c:y val="-1.137242275054507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1F-4DD5-8A0E-CA71EF8A4D9C}"/>
                </c:ext>
              </c:extLst>
            </c:dLbl>
            <c:dLbl>
              <c:idx val="5"/>
              <c:layout>
                <c:manualLayout>
                  <c:x val="0.33525926708825826"/>
                  <c:y val="3.281226481698885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1F-4DD5-8A0E-CA71EF8A4D9C}"/>
                </c:ext>
              </c:extLst>
            </c:dLbl>
            <c:numFmt formatCode="#,##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'2019'!$B$7:$B$10</c15:sqref>
                  </c15:fullRef>
                </c:ext>
              </c:extLst>
              <c:f>'2019'!$B$7:$B$8</c:f>
              <c:strCache>
                <c:ptCount val="2"/>
                <c:pt idx="0">
                  <c:v>Arrendamiento (A)</c:v>
                </c:pt>
                <c:pt idx="1">
                  <c:v>Negociado (N)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'2019'!$C$7:$C$10</c15:sqref>
                  </c15:fullRef>
                </c:ext>
              </c:extLst>
              <c:f>'2019'!$C$7:$C$8</c:f>
              <c:numCache>
                <c:formatCode>#,##0.00\ "€"</c:formatCode>
                <c:ptCount val="2"/>
                <c:pt idx="0">
                  <c:v>65088.9</c:v>
                </c:pt>
                <c:pt idx="1">
                  <c:v>1210450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'2019'!$C$9</c15:sqref>
                  <c15:spPr xmlns:c15="http://schemas.microsoft.com/office/drawing/2012/chart"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1"/>
                    <c:layout>
                      <c:manualLayout>
                        <c:x val="-0.15215372325950896"/>
                        <c:y val="7.1488040897579319E-2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6D1F-4DD5-8A0E-CA71EF8A4D9C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6D1F-4DD5-8A0E-CA71EF8A4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798196</xdr:colOff>
      <xdr:row>19</xdr:row>
      <xdr:rowOff>160020</xdr:rowOff>
    </xdr:from>
    <xdr:to>
      <xdr:col>3</xdr:col>
      <xdr:colOff>1</xdr:colOff>
      <xdr:row>47</xdr:row>
      <xdr:rowOff>55244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48C4F9-6AF1-49A9-B1D0-23DEE2920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20</xdr:row>
      <xdr:rowOff>169545</xdr:rowOff>
    </xdr:from>
    <xdr:to>
      <xdr:col>3</xdr:col>
      <xdr:colOff>19050</xdr:colOff>
      <xdr:row>48</xdr:row>
      <xdr:rowOff>64769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6359B3-1606-492E-911D-555A6D9B5A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11</xdr:row>
      <xdr:rowOff>152400</xdr:rowOff>
    </xdr:from>
    <xdr:to>
      <xdr:col>3</xdr:col>
      <xdr:colOff>20955</xdr:colOff>
      <xdr:row>39</xdr:row>
      <xdr:rowOff>40004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02E59B-C7EB-4AFF-8858-100DBB089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E46F8-99C4-4982-9021-679A87DEF85A}">
  <dimension ref="A3:E18"/>
  <sheetViews>
    <sheetView tabSelected="1" view="pageLayout" zoomScaleNormal="100" workbookViewId="0">
      <selection activeCell="A4" sqref="A4"/>
    </sheetView>
  </sheetViews>
  <sheetFormatPr baseColWidth="10" defaultRowHeight="14.4" x14ac:dyDescent="0.3"/>
  <cols>
    <col min="2" max="2" width="44.88671875" customWidth="1"/>
    <col min="3" max="3" width="36.6640625" bestFit="1" customWidth="1"/>
  </cols>
  <sheetData>
    <row r="3" spans="1:5" ht="17.399999999999999" x14ac:dyDescent="0.3">
      <c r="A3" s="9" t="s">
        <v>20</v>
      </c>
      <c r="B3" s="9"/>
      <c r="C3" s="9"/>
      <c r="D3" s="9"/>
      <c r="E3" s="9"/>
    </row>
    <row r="4" spans="1:5" x14ac:dyDescent="0.3">
      <c r="A4" s="1"/>
      <c r="B4" s="1"/>
      <c r="C4" s="1"/>
      <c r="D4" s="1"/>
      <c r="E4" s="1"/>
    </row>
    <row r="6" spans="1:5" ht="15.6" x14ac:dyDescent="0.3">
      <c r="B6" s="2" t="s">
        <v>0</v>
      </c>
      <c r="C6" s="2" t="s">
        <v>1</v>
      </c>
    </row>
    <row r="7" spans="1:5" ht="15.6" x14ac:dyDescent="0.3">
      <c r="B7" s="3" t="s">
        <v>14</v>
      </c>
      <c r="C7" s="4">
        <v>232746.4</v>
      </c>
    </row>
    <row r="8" spans="1:5" ht="15.6" x14ac:dyDescent="0.3">
      <c r="B8" s="5" t="s">
        <v>4</v>
      </c>
      <c r="C8" s="6">
        <v>232746.4</v>
      </c>
    </row>
    <row r="9" spans="1:5" ht="15.6" x14ac:dyDescent="0.3">
      <c r="B9" s="3" t="s">
        <v>15</v>
      </c>
      <c r="C9" s="4">
        <v>106309.5</v>
      </c>
    </row>
    <row r="10" spans="1:5" ht="15.6" x14ac:dyDescent="0.3">
      <c r="B10" s="5" t="s">
        <v>4</v>
      </c>
      <c r="C10" s="6">
        <v>106309.5</v>
      </c>
    </row>
    <row r="11" spans="1:5" ht="15.6" x14ac:dyDescent="0.3">
      <c r="B11" s="3" t="s">
        <v>11</v>
      </c>
      <c r="C11" s="4">
        <v>930194.31</v>
      </c>
    </row>
    <row r="12" spans="1:5" ht="15.6" x14ac:dyDescent="0.3">
      <c r="B12" s="5" t="s">
        <v>17</v>
      </c>
      <c r="C12" s="6">
        <v>72099.23</v>
      </c>
    </row>
    <row r="13" spans="1:5" ht="15.6" x14ac:dyDescent="0.3">
      <c r="B13" s="5" t="s">
        <v>4</v>
      </c>
      <c r="C13" s="6">
        <v>844193</v>
      </c>
    </row>
    <row r="14" spans="1:5" ht="15.6" x14ac:dyDescent="0.3">
      <c r="B14" s="5" t="s">
        <v>18</v>
      </c>
      <c r="C14" s="6">
        <v>13092</v>
      </c>
    </row>
    <row r="15" spans="1:5" ht="15.6" x14ac:dyDescent="0.3">
      <c r="B15" s="3" t="s">
        <v>19</v>
      </c>
      <c r="C15" s="4">
        <v>1150074.9100000001</v>
      </c>
    </row>
    <row r="16" spans="1:5" ht="15.6" x14ac:dyDescent="0.3">
      <c r="B16" s="5" t="s">
        <v>16</v>
      </c>
      <c r="C16" s="6">
        <v>267500</v>
      </c>
    </row>
    <row r="17" spans="2:3" ht="15.6" x14ac:dyDescent="0.3">
      <c r="B17" s="5" t="s">
        <v>4</v>
      </c>
      <c r="C17" s="6">
        <v>882574.91</v>
      </c>
    </row>
    <row r="18" spans="2:3" ht="15.6" x14ac:dyDescent="0.3">
      <c r="B18" s="7" t="s">
        <v>5</v>
      </c>
      <c r="C18" s="8">
        <f>SUM(C15,C11,C9,C7)</f>
        <v>2419325.12</v>
      </c>
    </row>
  </sheetData>
  <mergeCells count="1">
    <mergeCell ref="A3:E3"/>
  </mergeCells>
  <pageMargins left="0.70866141732283472" right="0.70866141732283472" top="1.1023622047244095" bottom="0.74803149606299213" header="0.31496062992125984" footer="0.31496062992125984"/>
  <pageSetup paperSize="9" scale="70" orientation="portrait" r:id="rId1"/>
  <headerFooter>
    <oddHeader>&amp;L&amp;G&amp;R&amp;G</oddHeader>
    <oddFooter>&amp;C&amp;P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EFF17-8323-44AA-B723-E581B686EBA6}">
  <dimension ref="A3:E19"/>
  <sheetViews>
    <sheetView showWhiteSpace="0" view="pageLayout" zoomScaleNormal="100" workbookViewId="0">
      <selection activeCell="D1" sqref="D1"/>
    </sheetView>
  </sheetViews>
  <sheetFormatPr baseColWidth="10" defaultRowHeight="14.4" x14ac:dyDescent="0.3"/>
  <cols>
    <col min="2" max="2" width="44.88671875" customWidth="1"/>
    <col min="3" max="3" width="36.6640625" bestFit="1" customWidth="1"/>
  </cols>
  <sheetData>
    <row r="3" spans="1:5" ht="17.399999999999999" x14ac:dyDescent="0.3">
      <c r="A3" s="9" t="s">
        <v>7</v>
      </c>
      <c r="B3" s="9"/>
      <c r="C3" s="9"/>
      <c r="D3" s="9"/>
      <c r="E3" s="9"/>
    </row>
    <row r="4" spans="1:5" x14ac:dyDescent="0.3">
      <c r="A4" s="1"/>
      <c r="B4" s="1"/>
      <c r="C4" s="1"/>
      <c r="D4" s="1"/>
      <c r="E4" s="1"/>
    </row>
    <row r="6" spans="1:5" ht="15.6" x14ac:dyDescent="0.3">
      <c r="B6" s="2" t="s">
        <v>0</v>
      </c>
      <c r="C6" s="2" t="s">
        <v>1</v>
      </c>
    </row>
    <row r="7" spans="1:5" ht="15.6" x14ac:dyDescent="0.3">
      <c r="B7" s="3" t="s">
        <v>8</v>
      </c>
      <c r="C7" s="4">
        <v>11770000</v>
      </c>
    </row>
    <row r="8" spans="1:5" ht="15.6" x14ac:dyDescent="0.3">
      <c r="B8" s="5" t="s">
        <v>4</v>
      </c>
      <c r="C8" s="6">
        <v>11770000</v>
      </c>
    </row>
    <row r="9" spans="1:5" ht="15.6" x14ac:dyDescent="0.3">
      <c r="B9" s="3" t="s">
        <v>9</v>
      </c>
      <c r="C9" s="4">
        <v>2485.92</v>
      </c>
    </row>
    <row r="10" spans="1:5" ht="15.6" x14ac:dyDescent="0.3">
      <c r="B10" s="5" t="s">
        <v>4</v>
      </c>
      <c r="C10" s="6">
        <v>2485.92</v>
      </c>
    </row>
    <row r="11" spans="1:5" ht="15.6" x14ac:dyDescent="0.3">
      <c r="B11" s="3" t="s">
        <v>10</v>
      </c>
      <c r="C11" s="4">
        <v>450000</v>
      </c>
    </row>
    <row r="12" spans="1:5" ht="15.6" x14ac:dyDescent="0.3">
      <c r="B12" s="5" t="s">
        <v>4</v>
      </c>
      <c r="C12" s="6">
        <v>450000</v>
      </c>
    </row>
    <row r="13" spans="1:5" ht="15.6" x14ac:dyDescent="0.3">
      <c r="B13" s="3" t="s">
        <v>11</v>
      </c>
      <c r="C13" s="4">
        <v>245363.85</v>
      </c>
    </row>
    <row r="14" spans="1:5" ht="15.6" x14ac:dyDescent="0.3">
      <c r="B14" s="5" t="s">
        <v>4</v>
      </c>
      <c r="C14" s="6">
        <v>245363.85</v>
      </c>
    </row>
    <row r="15" spans="1:5" ht="15.6" x14ac:dyDescent="0.3">
      <c r="B15" s="3" t="s">
        <v>12</v>
      </c>
      <c r="C15" s="4">
        <v>45225.69</v>
      </c>
    </row>
    <row r="16" spans="1:5" ht="15.6" x14ac:dyDescent="0.3">
      <c r="B16" s="5" t="s">
        <v>4</v>
      </c>
      <c r="C16" s="6">
        <v>45225.69</v>
      </c>
    </row>
    <row r="17" spans="2:3" ht="15.6" x14ac:dyDescent="0.3">
      <c r="B17" s="3" t="s">
        <v>13</v>
      </c>
      <c r="C17" s="4">
        <v>44999.99</v>
      </c>
    </row>
    <row r="18" spans="2:3" ht="15.6" x14ac:dyDescent="0.3">
      <c r="B18" s="5" t="s">
        <v>4</v>
      </c>
      <c r="C18" s="6">
        <v>44999.99</v>
      </c>
    </row>
    <row r="19" spans="2:3" ht="15.6" x14ac:dyDescent="0.3">
      <c r="B19" s="7" t="s">
        <v>5</v>
      </c>
      <c r="C19" s="8">
        <v>12558075.449999999</v>
      </c>
    </row>
  </sheetData>
  <mergeCells count="1">
    <mergeCell ref="A3:E3"/>
  </mergeCells>
  <pageMargins left="0.70866141732283472" right="0.70866141732283472" top="1.1023622047244095" bottom="0.74803149606299213" header="0.31496062992125984" footer="0.31496062992125984"/>
  <pageSetup paperSize="9" scale="70" firstPageNumber="2" orientation="portrait" useFirstPageNumber="1" r:id="rId1"/>
  <headerFooter>
    <oddHeader>&amp;L&amp;G&amp;R&amp;G</oddHeader>
    <oddFooter>&amp;C&amp;P de 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2CE4-B230-4168-9CAF-85F37BCA5743}">
  <dimension ref="A3:E10"/>
  <sheetViews>
    <sheetView view="pageLayout" zoomScaleNormal="100" workbookViewId="0">
      <selection activeCell="A4" sqref="A4"/>
    </sheetView>
  </sheetViews>
  <sheetFormatPr baseColWidth="10" defaultRowHeight="14.4" x14ac:dyDescent="0.3"/>
  <cols>
    <col min="2" max="2" width="44.88671875" customWidth="1"/>
    <col min="3" max="3" width="36.6640625" bestFit="1" customWidth="1"/>
  </cols>
  <sheetData>
    <row r="3" spans="1:5" ht="17.399999999999999" x14ac:dyDescent="0.3">
      <c r="A3" s="9" t="s">
        <v>6</v>
      </c>
      <c r="B3" s="9"/>
      <c r="C3" s="9"/>
      <c r="D3" s="9"/>
      <c r="E3" s="9"/>
    </row>
    <row r="4" spans="1:5" x14ac:dyDescent="0.3">
      <c r="A4" s="1"/>
      <c r="B4" s="1"/>
      <c r="C4" s="1"/>
      <c r="D4" s="1"/>
      <c r="E4" s="1"/>
    </row>
    <row r="6" spans="1:5" ht="15.6" x14ac:dyDescent="0.3">
      <c r="B6" s="2" t="s">
        <v>0</v>
      </c>
      <c r="C6" s="2" t="s">
        <v>1</v>
      </c>
    </row>
    <row r="7" spans="1:5" ht="15.6" x14ac:dyDescent="0.3">
      <c r="B7" s="3" t="s">
        <v>2</v>
      </c>
      <c r="C7" s="4">
        <v>65088.9</v>
      </c>
    </row>
    <row r="8" spans="1:5" ht="15.6" x14ac:dyDescent="0.3">
      <c r="B8" s="3" t="s">
        <v>3</v>
      </c>
      <c r="C8" s="4">
        <v>1210450</v>
      </c>
    </row>
    <row r="9" spans="1:5" ht="15.6" x14ac:dyDescent="0.3">
      <c r="B9" s="5" t="s">
        <v>4</v>
      </c>
      <c r="C9" s="6">
        <v>1210450</v>
      </c>
    </row>
    <row r="10" spans="1:5" ht="15.6" x14ac:dyDescent="0.3">
      <c r="B10" s="7" t="s">
        <v>5</v>
      </c>
      <c r="C10" s="8">
        <f>SUM(C7,C8)</f>
        <v>1275538.8999999999</v>
      </c>
    </row>
  </sheetData>
  <mergeCells count="1">
    <mergeCell ref="A3:E3"/>
  </mergeCells>
  <pageMargins left="0.70866141732283472" right="0.70866141732283472" top="1.1023622047244095" bottom="0.74803149606299213" header="0.31496062992125984" footer="0.31496062992125984"/>
  <pageSetup paperSize="9" scale="70" firstPageNumber="3" orientation="portrait" useFirstPageNumber="1" r:id="rId1"/>
  <headerFooter>
    <oddHeader>&amp;L&amp;G&amp;R&amp;G</oddHeader>
    <oddFooter>&amp;C&amp;P de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12DBAFC5EDA458EB818759F1FF634" ma:contentTypeVersion="15" ma:contentTypeDescription="Crear nuevo documento." ma:contentTypeScope="" ma:versionID="800b45040123a489bb712e04f54912aa">
  <xsd:schema xmlns:xsd="http://www.w3.org/2001/XMLSchema" xmlns:xs="http://www.w3.org/2001/XMLSchema" xmlns:p="http://schemas.microsoft.com/office/2006/metadata/properties" xmlns:ns2="f4ad0ba3-9baf-483f-9d44-08e7047f82fe" xmlns:ns3="93031218-aba9-4e91-9a62-64708acf770a" targetNamespace="http://schemas.microsoft.com/office/2006/metadata/properties" ma:root="true" ma:fieldsID="9e77c941ec62390bb458e9ac9c467fcd" ns2:_="" ns3:_="">
    <xsd:import namespace="f4ad0ba3-9baf-483f-9d44-08e7047f82fe"/>
    <xsd:import namespace="93031218-aba9-4e91-9a62-64708acf7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d0ba3-9baf-483f-9d44-08e7047f82f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674835f-bc0f-41b0-b505-e10b64f9470a}" ma:internalName="TaxCatchAll" ma:showField="CatchAllData" ma:web="f4ad0ba3-9baf-483f-9d44-08e7047f8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31218-aba9-4e91-9a62-64708acf7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bde019f4-19d5-47b6-9bfc-f940379ba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4ad0ba3-9baf-483f-9d44-08e7047f82fe">M3UEFXNPZ5H7-687959920-13234</_dlc_DocId>
    <_dlc_DocIdUrl xmlns="f4ad0ba3-9baf-483f-9d44-08e7047f82fe">
      <Url>https://promotur.sharepoint.com/sites/PromoturBibliotecaDocumental/_layouts/15/DocIdRedir.aspx?ID=M3UEFXNPZ5H7-687959920-13234</Url>
      <Description>M3UEFXNPZ5H7-687959920-13234</Description>
    </_dlc_DocIdUrl>
    <lcf76f155ced4ddcb4097134ff3c332f xmlns="93031218-aba9-4e91-9a62-64708acf770a">
      <Terms xmlns="http://schemas.microsoft.com/office/infopath/2007/PartnerControls"/>
    </lcf76f155ced4ddcb4097134ff3c332f>
    <TaxCatchAll xmlns="f4ad0ba3-9baf-483f-9d44-08e7047f82fe" xsi:nil="true"/>
  </documentManagement>
</p:properties>
</file>

<file path=customXml/itemProps1.xml><?xml version="1.0" encoding="utf-8"?>
<ds:datastoreItem xmlns:ds="http://schemas.openxmlformats.org/officeDocument/2006/customXml" ds:itemID="{4704689E-BEDD-40B3-9A26-8525623E4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6C70F4-3815-4231-A65C-3F5792C02D6E}"/>
</file>

<file path=customXml/itemProps3.xml><?xml version="1.0" encoding="utf-8"?>
<ds:datastoreItem xmlns:ds="http://schemas.openxmlformats.org/officeDocument/2006/customXml" ds:itemID="{35F6CDC8-1D73-4293-A13E-7CA3953A6F6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BA4CC92-1629-4626-BB98-73D42145B981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3031218-aba9-4e91-9a62-64708acf770a"/>
    <ds:schemaRef ds:uri="f4ad0ba3-9baf-483f-9d44-08e7047f82f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2021</vt:lpstr>
      <vt:lpstr>2020</vt:lpstr>
      <vt:lpstr>2019</vt:lpstr>
      <vt:lpstr>'2019'!Área_de_impresión</vt:lpstr>
      <vt:lpstr>'2020'!Área_de_impresión</vt:lpstr>
      <vt:lpstr>'2021'!Área_de_impresión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Araceli Díaz Martín</cp:lastModifiedBy>
  <cp:revision/>
  <cp:lastPrinted>2022-06-06T10:52:52Z</cp:lastPrinted>
  <dcterms:created xsi:type="dcterms:W3CDTF">2020-01-14T14:55:09Z</dcterms:created>
  <dcterms:modified xsi:type="dcterms:W3CDTF">2022-06-06T10:53:50Z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0x010100CB512DBAFC5EDA458EB818759F1FF634</vt:lpwstr>
  </property>
  <property fmtid="{D5CDD505-2E9C-101B-9397-08002B2CF9AE}" pid="3" name="_dlc_DocIdItemGuid">
    <vt:lpwstr>f32aafba-fea3-4b1f-9045-dccc3d263500</vt:lpwstr>
  </property>
</Properties>
</file>